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Φύλλο1!$A$2:$M$2</definedName>
  </definedNames>
  <calcPr calcId="125725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I3"/>
  <c r="I4"/>
  <c r="I5"/>
  <c r="I6"/>
  <c r="I7"/>
  <c r="I8"/>
  <c r="I9"/>
  <c r="I10"/>
  <c r="I11"/>
  <c r="K10" l="1"/>
  <c r="K9"/>
  <c r="K7"/>
  <c r="K5"/>
  <c r="K3"/>
  <c r="K11"/>
  <c r="K8"/>
  <c r="K4"/>
  <c r="K6"/>
  <c r="L6" l="1"/>
  <c r="L4"/>
  <c r="L11"/>
  <c r="L5"/>
  <c r="L9"/>
  <c r="L8"/>
  <c r="L3"/>
  <c r="L7"/>
  <c r="L10"/>
</calcChain>
</file>

<file path=xl/sharedStrings.xml><?xml version="1.0" encoding="utf-8"?>
<sst xmlns="http://schemas.openxmlformats.org/spreadsheetml/2006/main" count="92" uniqueCount="64">
  <si>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</si>
  <si>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</si>
  <si>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</si>
  <si>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</si>
  <si>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</si>
  <si>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</si>
  <si>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</si>
  <si>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ΕΙΔΙΚΗ ΚΑΤΗΓΟΡΙΑ</t>
  </si>
  <si>
    <t>ΌΧΙ</t>
  </si>
  <si>
    <t>ΜΑΡΙΑ</t>
  </si>
  <si>
    <t>ΓΕΩΡΓΙΟΣ</t>
  </si>
  <si>
    <t>ΚΩΝΣΤΑΝΤΙΝΟΣ</t>
  </si>
  <si>
    <t>ΕΛΕΝΗ</t>
  </si>
  <si>
    <t>ΙΩΑΝΝΗΣ</t>
  </si>
  <si>
    <t>ΔΗΜΟΤΙΚΟ ΣΧΟΛΕΙΟ ΡΙΟΥ</t>
  </si>
  <si>
    <t>ΣΠΥΡΙΔΩΝ</t>
  </si>
  <si>
    <t>ΕΥΘΥΜΙΑ</t>
  </si>
  <si>
    <t>ΔΗΜΟΤΙΚΟ ΣΧΟΛΕΙΟ ΚΑΜΑΡΩΝ ΑΙΓΙΑΛΕΙΑΣ</t>
  </si>
  <si>
    <t>ΣΟΦΙΑ</t>
  </si>
  <si>
    <t>ΓΕΩΡΓΙΑ</t>
  </si>
  <si>
    <t>ΟΧΙ</t>
  </si>
  <si>
    <t>ΖΟΛΩΤΑ</t>
  </si>
  <si>
    <t>62ο ΔΗΜΟΤΙΚΟ ΣΧΟΛΕΙΟ ΠΑΤΡΑΣ</t>
  </si>
  <si>
    <t>ΠΕ06</t>
  </si>
  <si>
    <t>ΔΗΜΟΤΙΚΟ ΣΧΟΛΕΙΟ ΦΑΡΡΩΝ</t>
  </si>
  <si>
    <t>ΠΑΠΑΓΕΩΡΓΑΚΟΠΟΥΛΟΥ</t>
  </si>
  <si>
    <t>15ο ΔΗΜΟΤΙΚΟ ΣΧΟΛΕΙΟ ΠΑΤΡΩΝ</t>
  </si>
  <si>
    <t>60ο ΔΗΜΟΤΙΚΟ ΣΧΟΛΕΙΟ ΠΑΤΡΩΝ</t>
  </si>
  <si>
    <t>ΚΙΝΤΟΥ</t>
  </si>
  <si>
    <t>ΠΡΑΣΣΑ</t>
  </si>
  <si>
    <t>56ο ΔΗΜΟΤΙΚΟ ΣΧΟΛΕΙΟ ΠΑΤΡΩΝ</t>
  </si>
  <si>
    <t>ΚΑΠΑΤΣΟΥΛΙΑΣ</t>
  </si>
  <si>
    <t>ΜΑΡΙΟΣ</t>
  </si>
  <si>
    <t>ΠΑΠΑΗΛΙΑ</t>
  </si>
  <si>
    <t>7ο ΔΗΜΟΤΙΚΟ ΣΧΟΛΕΙΟ ΑΙΓΙΟΥ</t>
  </si>
  <si>
    <t>ΡΟΥΣΣΟΥ</t>
  </si>
  <si>
    <t>ΠΡΟΚΟΠΙΟΣ</t>
  </si>
  <si>
    <t>ΜΟΥΡΤΟΥ</t>
  </si>
  <si>
    <t>ΜΑΓΔΑΛΗΝΗΔΙ</t>
  </si>
  <si>
    <t>ΔΙΑΘΕΣΗ ΠΥΣΠΕ</t>
  </si>
  <si>
    <t>VELASTI</t>
  </si>
  <si>
    <t>ARIANNA</t>
  </si>
  <si>
    <t>ΕΤΗ ΑΝΑΓΩΓΗΣ</t>
  </si>
  <si>
    <t>ΜΗΝΕΣ ΑΝΑΓΩΓΗΣ</t>
  </si>
  <si>
    <t>ΕΤΗ ΥΠΟΛΟΓΙΣΜΟΥ</t>
  </si>
  <si>
    <t>ΜΟΡΙΑ ΑΠΌ ΠΡΟΫΠΗΡΕΣΙΑ</t>
  </si>
  <si>
    <t>ΠΡΑΞΗ</t>
  </si>
  <si>
    <t>ΣΧΟΛΕΙΟ ΑΠΟΣΠΑΣΗΣ</t>
  </si>
  <si>
    <t>Δ. ΣΧ. ΣΑΡΑΒΑΛΙΟΥ</t>
  </si>
  <si>
    <t>6ο Δ. ΣΧ. ΠΑΤΡΩΝ</t>
  </si>
  <si>
    <t>8ο Δ. ΣΧ. ΠΑΤΡΩΝ</t>
  </si>
  <si>
    <t>Δ.Σ. ΨΑΘΟΠΥΡΓΟΥ</t>
  </si>
  <si>
    <t>Δ.Σ. ΑΡΑΧΩΒΙΤΙΚΩΝ</t>
  </si>
  <si>
    <t>ΩΡΕΣ</t>
  </si>
  <si>
    <t>2ο ΣΧΟΛΕΙΟ</t>
  </si>
  <si>
    <t>56ο Δ. ΣΧ. ΠΑΤΡΩΝ</t>
  </si>
  <si>
    <t>48ο Δ. ΣΧ. ΠΑΤΡΩΝ</t>
  </si>
  <si>
    <t>42ο Δ.Σ. ΠΑΤΡΑΣ</t>
  </si>
  <si>
    <t>41ο Δ.Σ. ΠΑΤΡΑΣ</t>
  </si>
  <si>
    <t xml:space="preserve">48ο Δ.Σ. ΠΑΤΡΩΝ </t>
  </si>
  <si>
    <t xml:space="preserve">16ο Δ.Σ. ΠΑΤΡΩΝ </t>
  </si>
  <si>
    <t>55ο Δ. ΣΧ. ΠΑΤΡΩΝ</t>
  </si>
  <si>
    <t>ΑΠΟΣΠΑΣΕΙΣ ΕΚΠΑΙΔΥΕΤΙΚΩΝ ΠΕ06</t>
  </si>
  <si>
    <t>27/8-09-2020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</si>
</sst>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/>
    <xf numFmtId="0" fontId="0" fillId="0" borderId="1" xfId="0" applyFont="1" applyBorder="1"/>
    <xf numFmtId="0" fontId="0" fillId="0" borderId="0" xfId="0" applyFill="1"/>
    <xf numFmtId="0" fontId="0" fillId="0" borderId="1" xfId="0" applyFont="1" applyFill="1" applyBorder="1"/>
    <xf numFmtId="0" fontId="2" fillId="0" borderId="1" xfId="0" applyFont="1" applyFill="1" applyBorder="1" applyAlignment="1">
      <alignment horizontal="right" wrapText="1"/>
    </xf>
    <xf numFmtId="0" fontId="0" fillId="0" borderId="1" xfId="0" applyBorder="1"/>
    <xf numFmtId="0" fontId="0" fillId="0" borderId="1" xfId="0" applyFill="1" applyBorder="1"/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S12" sqref="S12"/>
    </sheetView>
  </sheetViews>
  <sheetFormatPr defaultRowHeight="15"/>
  <cols>
    <col min="1" max="1" width="5.85546875" customWidth="1"/>
    <col min="2" max="2" width="22.28515625" customWidth="1"/>
    <col min="3" max="3" width="15.28515625" customWidth="1"/>
    <col min="4" max="4" width="16.28515625" customWidth="1"/>
    <col min="5" max="5" width="7.28515625" customWidth="1"/>
    <col min="6" max="6" width="9.140625" customWidth="1"/>
    <col min="7" max="7" width="40" bestFit="1" customWidth="1"/>
    <col min="8" max="8" width="12.7109375" hidden="1" customWidth="1"/>
    <col min="9" max="9" width="0.140625" style="2" hidden="1" customWidth="1"/>
    <col min="10" max="11" width="9.140625" style="2" hidden="1" customWidth="1"/>
    <col min="12" max="12" width="8.5703125" style="2" hidden="1" customWidth="1"/>
    <col min="13" max="13" width="20.42578125" bestFit="1" customWidth="1"/>
    <col min="14" max="14" width="14.7109375" customWidth="1"/>
    <col min="15" max="15" width="16.28515625" bestFit="1" customWidth="1"/>
    <col min="17" max="17" width="13.42578125" bestFit="1" customWidth="1"/>
  </cols>
  <sheetData>
    <row r="1" spans="1:17" ht="39.75" customHeight="1">
      <c r="A1" s="20" t="s">
        <v>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" customFormat="1" ht="24" customHeight="1">
      <c r="A2" s="13" t="s">
        <v>0</v>
      </c>
      <c r="B2" s="13" t="s">
        <v>1</v>
      </c>
      <c r="C2" s="13" t="s">
        <v>2</v>
      </c>
      <c r="D2" s="13" t="s">
        <v>3</v>
      </c>
      <c r="E2" s="13" t="s">
        <v>5</v>
      </c>
      <c r="F2" s="13" t="s">
        <v>6</v>
      </c>
      <c r="G2" s="13" t="s">
        <v>4</v>
      </c>
      <c r="H2" s="13" t="s">
        <v>7</v>
      </c>
      <c r="I2" s="14" t="s">
        <v>42</v>
      </c>
      <c r="J2" s="14" t="s">
        <v>43</v>
      </c>
      <c r="K2" s="14" t="s">
        <v>44</v>
      </c>
      <c r="L2" s="14" t="s">
        <v>45</v>
      </c>
      <c r="M2" s="13" t="s">
        <v>47</v>
      </c>
      <c r="N2" s="13" t="s">
        <v>53</v>
      </c>
      <c r="O2" s="13" t="s">
        <v>54</v>
      </c>
      <c r="P2" s="13" t="s">
        <v>53</v>
      </c>
      <c r="Q2" s="13" t="s">
        <v>46</v>
      </c>
    </row>
    <row r="3" spans="1:17">
      <c r="A3" s="3">
        <v>1</v>
      </c>
      <c r="B3" s="3" t="s">
        <v>29</v>
      </c>
      <c r="C3" s="3" t="s">
        <v>18</v>
      </c>
      <c r="D3" s="3" t="s">
        <v>11</v>
      </c>
      <c r="E3" s="3">
        <v>570323</v>
      </c>
      <c r="F3" s="3" t="s">
        <v>23</v>
      </c>
      <c r="G3" s="3" t="s">
        <v>30</v>
      </c>
      <c r="H3" s="3" t="s">
        <v>8</v>
      </c>
      <c r="I3" s="15" t="e">
        <f>#REF!</f>
        <v>#REF!</v>
      </c>
      <c r="J3" s="15" t="e">
        <f>IF(#REF!&gt;14,#REF!+1,#REF!)</f>
        <v>#REF!</v>
      </c>
      <c r="K3" s="16" t="e">
        <f t="shared" ref="K3:K11" si="0">I3+J3/12</f>
        <v>#REF!</v>
      </c>
      <c r="L3" s="17" t="e">
        <f t="shared" ref="L3:L11" si="1">TRUNC((IF(K3&gt;20,(K3-20)*2+10+15,(IF(K3&gt;10,(K3-10)*1.5+10,K3*1)))),3)</f>
        <v>#REF!</v>
      </c>
      <c r="M3" s="7" t="s">
        <v>48</v>
      </c>
      <c r="N3" s="7"/>
      <c r="O3" s="7"/>
      <c r="P3" s="7"/>
      <c r="Q3" s="7" t="s">
        <v>63</v>
      </c>
    </row>
    <row r="4" spans="1:17">
      <c r="A4" s="3">
        <v>2</v>
      </c>
      <c r="B4" s="3" t="s">
        <v>25</v>
      </c>
      <c r="C4" s="3" t="s">
        <v>16</v>
      </c>
      <c r="D4" s="3" t="s">
        <v>10</v>
      </c>
      <c r="E4" s="3">
        <v>576372</v>
      </c>
      <c r="F4" s="3" t="s">
        <v>23</v>
      </c>
      <c r="G4" s="3" t="s">
        <v>26</v>
      </c>
      <c r="H4" s="3" t="s">
        <v>8</v>
      </c>
      <c r="I4" s="15" t="e">
        <f>#REF!</f>
        <v>#REF!</v>
      </c>
      <c r="J4" s="15" t="e">
        <f>IF(#REF!&gt;14,#REF!+1,#REF!)</f>
        <v>#REF!</v>
      </c>
      <c r="K4" s="16" t="e">
        <f t="shared" si="0"/>
        <v>#REF!</v>
      </c>
      <c r="L4" s="17" t="e">
        <f t="shared" si="1"/>
        <v>#REF!</v>
      </c>
      <c r="M4" s="7" t="s">
        <v>49</v>
      </c>
      <c r="N4" s="7"/>
      <c r="O4" s="7"/>
      <c r="P4" s="7"/>
      <c r="Q4" s="7" t="s">
        <v>63</v>
      </c>
    </row>
    <row r="5" spans="1:17">
      <c r="A5" s="3">
        <v>3</v>
      </c>
      <c r="B5" s="3" t="s">
        <v>28</v>
      </c>
      <c r="C5" s="3" t="s">
        <v>19</v>
      </c>
      <c r="D5" s="3" t="s">
        <v>13</v>
      </c>
      <c r="E5" s="3">
        <v>597424</v>
      </c>
      <c r="F5" s="3" t="s">
        <v>23</v>
      </c>
      <c r="G5" s="3" t="s">
        <v>17</v>
      </c>
      <c r="H5" s="3" t="s">
        <v>8</v>
      </c>
      <c r="I5" s="15" t="e">
        <f>#REF!</f>
        <v>#REF!</v>
      </c>
      <c r="J5" s="15" t="e">
        <f>IF(#REF!&gt;14,#REF!+1,#REF!)</f>
        <v>#REF!</v>
      </c>
      <c r="K5" s="16" t="e">
        <f t="shared" si="0"/>
        <v>#REF!</v>
      </c>
      <c r="L5" s="17" t="e">
        <f t="shared" si="1"/>
        <v>#REF!</v>
      </c>
      <c r="M5" s="7" t="s">
        <v>50</v>
      </c>
      <c r="N5" s="7"/>
      <c r="O5" s="7"/>
      <c r="P5" s="7"/>
      <c r="Q5" s="7" t="s">
        <v>63</v>
      </c>
    </row>
    <row r="6" spans="1:17">
      <c r="A6" s="3">
        <v>4</v>
      </c>
      <c r="B6" s="3" t="s">
        <v>21</v>
      </c>
      <c r="C6" s="3" t="s">
        <v>12</v>
      </c>
      <c r="D6" s="3" t="s">
        <v>15</v>
      </c>
      <c r="E6" s="3">
        <v>623043</v>
      </c>
      <c r="F6" s="3" t="s">
        <v>23</v>
      </c>
      <c r="G6" s="3" t="s">
        <v>22</v>
      </c>
      <c r="H6" s="3" t="s">
        <v>8</v>
      </c>
      <c r="I6" s="15" t="e">
        <f>#REF!</f>
        <v>#REF!</v>
      </c>
      <c r="J6" s="15" t="e">
        <f>IF(#REF!&gt;14,#REF!+1,#REF!)</f>
        <v>#REF!</v>
      </c>
      <c r="K6" s="16" t="e">
        <f t="shared" si="0"/>
        <v>#REF!</v>
      </c>
      <c r="L6" s="17" t="e">
        <f t="shared" si="1"/>
        <v>#REF!</v>
      </c>
      <c r="M6" s="9" t="s">
        <v>51</v>
      </c>
      <c r="N6" s="10">
        <v>18</v>
      </c>
      <c r="O6" s="9" t="s">
        <v>52</v>
      </c>
      <c r="P6" s="10">
        <v>4</v>
      </c>
      <c r="Q6" s="7" t="s">
        <v>63</v>
      </c>
    </row>
    <row r="7" spans="1:17">
      <c r="A7" s="3">
        <v>5</v>
      </c>
      <c r="B7" s="3" t="s">
        <v>31</v>
      </c>
      <c r="C7" s="3" t="s">
        <v>32</v>
      </c>
      <c r="D7" s="3" t="s">
        <v>10</v>
      </c>
      <c r="E7" s="3">
        <v>219253</v>
      </c>
      <c r="F7" s="3" t="s">
        <v>23</v>
      </c>
      <c r="G7" s="3" t="s">
        <v>14</v>
      </c>
      <c r="H7" s="3" t="s">
        <v>8</v>
      </c>
      <c r="I7" s="15" t="e">
        <f>#REF!</f>
        <v>#REF!</v>
      </c>
      <c r="J7" s="15" t="e">
        <f>IF(#REF!&gt;14,#REF!+1,#REF!)</f>
        <v>#REF!</v>
      </c>
      <c r="K7" s="16" t="e">
        <f t="shared" si="0"/>
        <v>#REF!</v>
      </c>
      <c r="L7" s="17" t="e">
        <f t="shared" si="1"/>
        <v>#REF!</v>
      </c>
      <c r="M7" s="7" t="s">
        <v>55</v>
      </c>
      <c r="N7" s="7"/>
      <c r="O7" s="11"/>
      <c r="P7" s="7"/>
      <c r="Q7" s="7" t="s">
        <v>63</v>
      </c>
    </row>
    <row r="8" spans="1:17" s="4" customFormat="1">
      <c r="A8" s="3">
        <v>6</v>
      </c>
      <c r="B8" s="5" t="s">
        <v>37</v>
      </c>
      <c r="C8" s="5" t="s">
        <v>38</v>
      </c>
      <c r="D8" s="5" t="s">
        <v>11</v>
      </c>
      <c r="E8" s="5">
        <v>612879</v>
      </c>
      <c r="F8" s="5" t="s">
        <v>23</v>
      </c>
      <c r="G8" s="5" t="s">
        <v>34</v>
      </c>
      <c r="H8" s="5" t="s">
        <v>8</v>
      </c>
      <c r="I8" s="6" t="e">
        <f>#REF!</f>
        <v>#REF!</v>
      </c>
      <c r="J8" s="6" t="e">
        <f>IF(#REF!&gt;14,#REF!+1,#REF!)</f>
        <v>#REF!</v>
      </c>
      <c r="K8" s="18" t="e">
        <f t="shared" si="0"/>
        <v>#REF!</v>
      </c>
      <c r="L8" s="19" t="e">
        <f t="shared" si="1"/>
        <v>#REF!</v>
      </c>
      <c r="M8" s="8" t="s">
        <v>56</v>
      </c>
      <c r="N8" s="8"/>
      <c r="O8" s="12"/>
      <c r="P8" s="8"/>
      <c r="Q8" s="7" t="s">
        <v>63</v>
      </c>
    </row>
    <row r="9" spans="1:17">
      <c r="A9" s="3">
        <v>7</v>
      </c>
      <c r="B9" s="3" t="s">
        <v>40</v>
      </c>
      <c r="C9" s="3" t="s">
        <v>41</v>
      </c>
      <c r="D9" s="3"/>
      <c r="E9" s="3">
        <v>615768</v>
      </c>
      <c r="F9" s="3" t="s">
        <v>23</v>
      </c>
      <c r="G9" s="3" t="s">
        <v>39</v>
      </c>
      <c r="H9" s="3" t="s">
        <v>20</v>
      </c>
      <c r="I9" s="15" t="e">
        <f>#REF!</f>
        <v>#REF!</v>
      </c>
      <c r="J9" s="15" t="e">
        <f>IF(#REF!&gt;14,#REF!+1,#REF!)</f>
        <v>#REF!</v>
      </c>
      <c r="K9" s="16" t="e">
        <f t="shared" si="0"/>
        <v>#REF!</v>
      </c>
      <c r="L9" s="17" t="e">
        <f t="shared" si="1"/>
        <v>#REF!</v>
      </c>
      <c r="M9" s="9" t="s">
        <v>57</v>
      </c>
      <c r="N9" s="10">
        <v>11</v>
      </c>
      <c r="O9" s="9" t="s">
        <v>58</v>
      </c>
      <c r="P9" s="10">
        <v>10</v>
      </c>
      <c r="Q9" s="7" t="s">
        <v>63</v>
      </c>
    </row>
    <row r="10" spans="1:17">
      <c r="A10" s="3">
        <v>8</v>
      </c>
      <c r="B10" s="3" t="s">
        <v>35</v>
      </c>
      <c r="C10" s="3" t="s">
        <v>9</v>
      </c>
      <c r="D10" s="3" t="s">
        <v>36</v>
      </c>
      <c r="E10" s="3">
        <v>224236</v>
      </c>
      <c r="F10" s="3" t="s">
        <v>23</v>
      </c>
      <c r="G10" s="3" t="s">
        <v>24</v>
      </c>
      <c r="H10" s="3" t="s">
        <v>8</v>
      </c>
      <c r="I10" s="15" t="e">
        <f>#REF!</f>
        <v>#REF!</v>
      </c>
      <c r="J10" s="15" t="e">
        <f>IF(#REF!&gt;14,#REF!+1,#REF!)</f>
        <v>#REF!</v>
      </c>
      <c r="K10" s="16" t="e">
        <f t="shared" si="0"/>
        <v>#REF!</v>
      </c>
      <c r="L10" s="17" t="e">
        <f t="shared" si="1"/>
        <v>#REF!</v>
      </c>
      <c r="M10" s="9" t="s">
        <v>59</v>
      </c>
      <c r="N10" s="10">
        <v>11</v>
      </c>
      <c r="O10" s="9" t="s">
        <v>60</v>
      </c>
      <c r="P10" s="10">
        <v>11</v>
      </c>
      <c r="Q10" s="7" t="s">
        <v>63</v>
      </c>
    </row>
    <row r="11" spans="1:17">
      <c r="A11" s="3">
        <v>9</v>
      </c>
      <c r="B11" s="3" t="s">
        <v>33</v>
      </c>
      <c r="C11" s="3" t="s">
        <v>12</v>
      </c>
      <c r="D11" s="3" t="s">
        <v>15</v>
      </c>
      <c r="E11" s="3">
        <v>704060</v>
      </c>
      <c r="F11" s="3" t="s">
        <v>23</v>
      </c>
      <c r="G11" s="7" t="s">
        <v>27</v>
      </c>
      <c r="H11" s="3" t="s">
        <v>8</v>
      </c>
      <c r="I11" s="15" t="e">
        <f>#REF!</f>
        <v>#REF!</v>
      </c>
      <c r="J11" s="15" t="e">
        <f>IF(#REF!&gt;14,#REF!+1,#REF!)</f>
        <v>#REF!</v>
      </c>
      <c r="K11" s="16" t="e">
        <f t="shared" si="0"/>
        <v>#REF!</v>
      </c>
      <c r="L11" s="17" t="e">
        <f t="shared" si="1"/>
        <v>#REF!</v>
      </c>
      <c r="M11" s="7" t="s">
        <v>61</v>
      </c>
      <c r="N11" s="7"/>
      <c r="O11" s="7"/>
      <c r="P11" s="7"/>
      <c r="Q11" s="7" t="s">
        <v>63</v>
      </c>
    </row>
  </sheetData>
  <mergeCells count="1">
    <mergeCell ref="A1:Q1"/>
  </mergeCells>
  <pageMargins left="0.16" right="0.16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2020-09-08T06:42:37Z</cp:lastPrinted>
  <dcterms:created xsi:type="dcterms:W3CDTF">2020-08-21T12:06:49Z</dcterms:created>
  <dcterms:modified xsi:type="dcterms:W3CDTF">2020-09-09T09:49:51Z</dcterms:modified>
</cp:coreProperties>
</file>